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leijn\Desktop\学业奖学金和评奖评优\"/>
    </mc:Choice>
  </mc:AlternateContent>
  <xr:revisionPtr revIDLastSave="0" documentId="13_ncr:1_{FC286E95-07A0-4091-8E1B-D845D3435D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H31" i="1" s="1"/>
  <c r="F14" i="1"/>
  <c r="F23" i="1"/>
  <c r="F30" i="1"/>
  <c r="D30" i="1"/>
  <c r="C30" i="1"/>
  <c r="G30" i="1"/>
  <c r="E30" i="1"/>
  <c r="G23" i="1"/>
  <c r="E23" i="1"/>
  <c r="D23" i="1"/>
  <c r="C23" i="1"/>
  <c r="G14" i="1"/>
  <c r="D14" i="1"/>
  <c r="C14" i="1"/>
  <c r="E14" i="1"/>
  <c r="F31" i="1" l="1"/>
  <c r="E31" i="1"/>
  <c r="G31" i="1"/>
  <c r="C31" i="1"/>
  <c r="D31" i="1"/>
</calcChain>
</file>

<file path=xl/sharedStrings.xml><?xml version="1.0" encoding="utf-8"?>
<sst xmlns="http://schemas.openxmlformats.org/spreadsheetml/2006/main" count="50" uniqueCount="37">
  <si>
    <t>年级</t>
  </si>
  <si>
    <t>专业（班级）</t>
  </si>
  <si>
    <t>班级参评人数</t>
  </si>
  <si>
    <t>优秀学生奖学金</t>
  </si>
  <si>
    <t>优秀学生干部名额</t>
  </si>
  <si>
    <t>备注</t>
  </si>
  <si>
    <t>一等奖学金名额</t>
  </si>
  <si>
    <t>二等奖学金名额</t>
  </si>
  <si>
    <t>三等奖学金名额</t>
  </si>
  <si>
    <t>基地班5%普通班3%</t>
  </si>
  <si>
    <t>基地班10%普通班8%</t>
  </si>
  <si>
    <t>基地班25%普通班12%</t>
  </si>
  <si>
    <t>占参评人数的10%</t>
  </si>
  <si>
    <t>占参评人数的4.5%</t>
  </si>
  <si>
    <t>管理学基地班</t>
  </si>
  <si>
    <t>会计学</t>
  </si>
  <si>
    <t>人力资源管理</t>
  </si>
  <si>
    <t>市场营销</t>
  </si>
  <si>
    <t>信息管理与信息系统</t>
  </si>
  <si>
    <t>会计学ACCA方向班</t>
  </si>
  <si>
    <t>小计</t>
  </si>
  <si>
    <t>行政管理（政府绩效管理方向）班</t>
  </si>
  <si>
    <t>管理学类1班</t>
  </si>
  <si>
    <t>管理学类2班</t>
  </si>
  <si>
    <t>管理学类3班</t>
  </si>
  <si>
    <t>管理学类4班</t>
  </si>
  <si>
    <t>总计</t>
  </si>
  <si>
    <t>学生标兵名额</t>
    <phoneticPr fontId="7" type="noConversion"/>
  </si>
  <si>
    <t>各类奖项名额原则上按照四舍五入原则分配，因受固定名额限制，会存在微调。</t>
    <phoneticPr fontId="7" type="noConversion"/>
  </si>
  <si>
    <t>行政管理（本）班</t>
    <phoneticPr fontId="7" type="noConversion"/>
  </si>
  <si>
    <t xml:space="preserve">22个专业班 </t>
    <phoneticPr fontId="7" type="noConversion"/>
  </si>
  <si>
    <t>行政管理(本)</t>
    <phoneticPr fontId="7" type="noConversion"/>
  </si>
  <si>
    <r>
      <t>201</t>
    </r>
    <r>
      <rPr>
        <b/>
        <sz val="12"/>
        <color theme="1"/>
        <rFont val="等线"/>
        <family val="3"/>
        <charset val="134"/>
        <scheme val="minor"/>
      </rPr>
      <t>9</t>
    </r>
    <r>
      <rPr>
        <b/>
        <sz val="12"/>
        <color theme="1"/>
        <rFont val="等线"/>
        <family val="3"/>
        <charset val="134"/>
        <scheme val="minor"/>
      </rPr>
      <t>级</t>
    </r>
    <phoneticPr fontId="7" type="noConversion"/>
  </si>
  <si>
    <r>
      <t>20</t>
    </r>
    <r>
      <rPr>
        <b/>
        <sz val="12"/>
        <color theme="1"/>
        <rFont val="等线"/>
        <family val="3"/>
        <charset val="134"/>
        <scheme val="minor"/>
      </rPr>
      <t>20</t>
    </r>
    <r>
      <rPr>
        <b/>
        <sz val="12"/>
        <color theme="1"/>
        <rFont val="等线"/>
        <family val="3"/>
        <charset val="134"/>
        <scheme val="minor"/>
      </rPr>
      <t>级</t>
    </r>
    <phoneticPr fontId="7" type="noConversion"/>
  </si>
  <si>
    <t>2021级</t>
    <phoneticPr fontId="7" type="noConversion"/>
  </si>
  <si>
    <t>管理学院2022年本科生评奖评优各班名额分配表</t>
    <phoneticPr fontId="7" type="noConversion"/>
  </si>
  <si>
    <r>
      <t>注意：各班人数以参与202</t>
    </r>
    <r>
      <rPr>
        <b/>
        <sz val="11"/>
        <color rgb="FFFF0000"/>
        <rFont val="等线"/>
        <family val="3"/>
        <charset val="134"/>
        <scheme val="minor"/>
      </rPr>
      <t>1</t>
    </r>
    <r>
      <rPr>
        <b/>
        <sz val="11"/>
        <color rgb="FFFF0000"/>
        <rFont val="等线"/>
        <family val="3"/>
        <charset val="134"/>
        <scheme val="minor"/>
      </rPr>
      <t>-202</t>
    </r>
    <r>
      <rPr>
        <b/>
        <sz val="11"/>
        <color rgb="FFFF0000"/>
        <rFont val="等线"/>
        <family val="3"/>
        <charset val="134"/>
        <scheme val="minor"/>
      </rPr>
      <t>2</t>
    </r>
    <r>
      <rPr>
        <b/>
        <sz val="11"/>
        <color rgb="FFFF0000"/>
        <rFont val="等线"/>
        <family val="3"/>
        <charset val="134"/>
        <scheme val="minor"/>
      </rPr>
      <t>学年班级综合测评人数为准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</si>
</sst>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H31" sqref="H31"/>
    </sheetView>
  </sheetViews>
  <sheetFormatPr defaultColWidth="9" defaultRowHeight="18" customHeight="1" x14ac:dyDescent="0.3"/>
  <cols>
    <col min="1" max="1" width="5.83203125" customWidth="1"/>
    <col min="2" max="2" width="18.33203125" customWidth="1"/>
    <col min="4" max="4" width="10.83203125" customWidth="1"/>
    <col min="5" max="5" width="11.5" customWidth="1"/>
    <col min="6" max="7" width="11.33203125" customWidth="1"/>
    <col min="8" max="9" width="12.08203125" customWidth="1"/>
  </cols>
  <sheetData>
    <row r="1" spans="1:9" ht="18" customHeight="1" x14ac:dyDescent="0.3">
      <c r="A1" s="21" t="s">
        <v>35</v>
      </c>
      <c r="B1" s="22"/>
      <c r="C1" s="22"/>
      <c r="D1" s="22"/>
      <c r="E1" s="22"/>
      <c r="F1" s="22"/>
      <c r="G1" s="22"/>
      <c r="H1" s="22"/>
      <c r="I1" s="23"/>
    </row>
    <row r="2" spans="1:9" ht="18" customHeight="1" x14ac:dyDescent="0.3">
      <c r="A2" s="24"/>
      <c r="B2" s="25"/>
      <c r="C2" s="25"/>
      <c r="D2" s="25"/>
      <c r="E2" s="25"/>
      <c r="F2" s="25"/>
      <c r="G2" s="25"/>
      <c r="H2" s="25"/>
      <c r="I2" s="26"/>
    </row>
    <row r="3" spans="1:9" ht="18" customHeight="1" x14ac:dyDescent="0.3">
      <c r="A3" s="15" t="s">
        <v>0</v>
      </c>
      <c r="B3" s="15" t="s">
        <v>1</v>
      </c>
      <c r="C3" s="16" t="s">
        <v>2</v>
      </c>
      <c r="D3" s="27" t="s">
        <v>3</v>
      </c>
      <c r="E3" s="27"/>
      <c r="F3" s="27"/>
      <c r="G3" s="19" t="s">
        <v>27</v>
      </c>
      <c r="H3" s="31" t="s">
        <v>4</v>
      </c>
      <c r="I3" s="29" t="s">
        <v>5</v>
      </c>
    </row>
    <row r="4" spans="1:9" ht="33.75" customHeight="1" x14ac:dyDescent="0.3">
      <c r="A4" s="15"/>
      <c r="B4" s="15"/>
      <c r="C4" s="17"/>
      <c r="D4" s="2" t="s">
        <v>6</v>
      </c>
      <c r="E4" s="2" t="s">
        <v>7</v>
      </c>
      <c r="F4" s="2" t="s">
        <v>8</v>
      </c>
      <c r="G4" s="20"/>
      <c r="H4" s="32"/>
      <c r="I4" s="29"/>
    </row>
    <row r="5" spans="1:9" ht="35.25" customHeight="1" x14ac:dyDescent="0.3">
      <c r="A5" s="15"/>
      <c r="B5" s="15"/>
      <c r="C5" s="18"/>
      <c r="D5" s="2" t="s">
        <v>9</v>
      </c>
      <c r="E5" s="2" t="s">
        <v>10</v>
      </c>
      <c r="F5" s="2" t="s">
        <v>11</v>
      </c>
      <c r="G5" s="2" t="s">
        <v>12</v>
      </c>
      <c r="H5" s="2" t="s">
        <v>13</v>
      </c>
      <c r="I5" s="29"/>
    </row>
    <row r="6" spans="1:9" ht="18" customHeight="1" x14ac:dyDescent="0.3">
      <c r="A6" s="15" t="s">
        <v>32</v>
      </c>
      <c r="B6" s="3" t="s">
        <v>14</v>
      </c>
      <c r="C6" s="4">
        <v>42</v>
      </c>
      <c r="D6" s="14">
        <v>2</v>
      </c>
      <c r="E6" s="5">
        <v>4</v>
      </c>
      <c r="F6" s="5">
        <v>11</v>
      </c>
      <c r="G6" s="5">
        <v>4</v>
      </c>
      <c r="H6" s="5">
        <v>2</v>
      </c>
      <c r="I6" s="30" t="s">
        <v>28</v>
      </c>
    </row>
    <row r="7" spans="1:9" ht="18" customHeight="1" x14ac:dyDescent="0.3">
      <c r="A7" s="15"/>
      <c r="B7" s="3" t="s">
        <v>15</v>
      </c>
      <c r="C7" s="4">
        <v>37</v>
      </c>
      <c r="D7" s="14">
        <v>1</v>
      </c>
      <c r="E7" s="5">
        <v>3</v>
      </c>
      <c r="F7" s="5">
        <v>4</v>
      </c>
      <c r="G7" s="5">
        <v>4</v>
      </c>
      <c r="H7" s="5">
        <v>2</v>
      </c>
      <c r="I7" s="30"/>
    </row>
    <row r="8" spans="1:9" ht="18" customHeight="1" x14ac:dyDescent="0.3">
      <c r="A8" s="15"/>
      <c r="B8" s="3" t="s">
        <v>16</v>
      </c>
      <c r="C8" s="4">
        <v>49</v>
      </c>
      <c r="D8" s="14">
        <v>1</v>
      </c>
      <c r="E8" s="5">
        <v>4</v>
      </c>
      <c r="F8" s="5">
        <v>6</v>
      </c>
      <c r="G8" s="5">
        <v>5</v>
      </c>
      <c r="H8" s="5">
        <v>2</v>
      </c>
      <c r="I8" s="30"/>
    </row>
    <row r="9" spans="1:9" ht="18" customHeight="1" x14ac:dyDescent="0.3">
      <c r="A9" s="15"/>
      <c r="B9" s="3" t="s">
        <v>17</v>
      </c>
      <c r="C9" s="4">
        <v>26</v>
      </c>
      <c r="D9" s="5">
        <v>1</v>
      </c>
      <c r="E9" s="5">
        <v>2</v>
      </c>
      <c r="F9" s="5">
        <v>3</v>
      </c>
      <c r="G9" s="5">
        <v>3</v>
      </c>
      <c r="H9" s="5">
        <v>1</v>
      </c>
      <c r="I9" s="30"/>
    </row>
    <row r="10" spans="1:9" ht="18" customHeight="1" x14ac:dyDescent="0.3">
      <c r="A10" s="15"/>
      <c r="B10" s="3" t="s">
        <v>31</v>
      </c>
      <c r="C10" s="4">
        <v>18</v>
      </c>
      <c r="D10" s="5">
        <v>1</v>
      </c>
      <c r="E10" s="14">
        <v>2</v>
      </c>
      <c r="F10" s="5">
        <v>2</v>
      </c>
      <c r="G10" s="5">
        <v>2</v>
      </c>
      <c r="H10" s="5">
        <v>1</v>
      </c>
      <c r="I10" s="30"/>
    </row>
    <row r="11" spans="1:9" ht="18" customHeight="1" x14ac:dyDescent="0.3">
      <c r="A11" s="15"/>
      <c r="B11" s="10" t="s">
        <v>21</v>
      </c>
      <c r="C11" s="4">
        <v>42</v>
      </c>
      <c r="D11" s="5">
        <v>1</v>
      </c>
      <c r="E11" s="5">
        <v>3</v>
      </c>
      <c r="F11" s="5">
        <v>5</v>
      </c>
      <c r="G11" s="5">
        <v>4</v>
      </c>
      <c r="H11" s="5">
        <v>2</v>
      </c>
      <c r="I11" s="30"/>
    </row>
    <row r="12" spans="1:9" ht="18" customHeight="1" x14ac:dyDescent="0.3">
      <c r="A12" s="15"/>
      <c r="B12" s="11" t="s">
        <v>18</v>
      </c>
      <c r="C12" s="4">
        <v>46</v>
      </c>
      <c r="D12" s="5">
        <v>1</v>
      </c>
      <c r="E12" s="5">
        <v>4</v>
      </c>
      <c r="F12" s="14">
        <v>6</v>
      </c>
      <c r="G12" s="5">
        <v>5</v>
      </c>
      <c r="H12" s="5">
        <v>2</v>
      </c>
      <c r="I12" s="30"/>
    </row>
    <row r="13" spans="1:9" ht="18" customHeight="1" x14ac:dyDescent="0.3">
      <c r="A13" s="15"/>
      <c r="B13" s="11" t="s">
        <v>19</v>
      </c>
      <c r="C13" s="4">
        <v>47</v>
      </c>
      <c r="D13" s="5">
        <v>1</v>
      </c>
      <c r="E13" s="5">
        <v>4</v>
      </c>
      <c r="F13" s="5">
        <v>6</v>
      </c>
      <c r="G13" s="5">
        <v>5</v>
      </c>
      <c r="H13" s="5">
        <v>2</v>
      </c>
      <c r="I13" s="30"/>
    </row>
    <row r="14" spans="1:9" ht="18" customHeight="1" x14ac:dyDescent="0.3">
      <c r="A14" s="15"/>
      <c r="B14" s="6" t="s">
        <v>20</v>
      </c>
      <c r="C14" s="6">
        <f>SUM(C6:C13)</f>
        <v>307</v>
      </c>
      <c r="D14" s="7">
        <f>SUM(D6:D13)</f>
        <v>9</v>
      </c>
      <c r="E14" s="7">
        <f>SUM(E6:E13)</f>
        <v>26</v>
      </c>
      <c r="F14" s="7">
        <f>SUM(F6:F13)</f>
        <v>43</v>
      </c>
      <c r="G14" s="7">
        <f>SUM(G6:G13)</f>
        <v>32</v>
      </c>
      <c r="H14" s="7">
        <v>14</v>
      </c>
      <c r="I14" s="30"/>
    </row>
    <row r="15" spans="1:9" ht="18" customHeight="1" x14ac:dyDescent="0.3">
      <c r="A15" s="15" t="s">
        <v>33</v>
      </c>
      <c r="B15" s="5" t="s">
        <v>14</v>
      </c>
      <c r="C15" s="4">
        <v>49</v>
      </c>
      <c r="D15" s="14">
        <v>3</v>
      </c>
      <c r="E15" s="5">
        <v>5</v>
      </c>
      <c r="F15" s="5">
        <v>12</v>
      </c>
      <c r="G15" s="5">
        <v>5</v>
      </c>
      <c r="H15" s="5">
        <v>2</v>
      </c>
      <c r="I15" s="30" t="s">
        <v>28</v>
      </c>
    </row>
    <row r="16" spans="1:9" ht="18" customHeight="1" x14ac:dyDescent="0.3">
      <c r="A16" s="15"/>
      <c r="B16" s="5" t="s">
        <v>15</v>
      </c>
      <c r="C16" s="4">
        <v>33</v>
      </c>
      <c r="D16" s="5">
        <v>1</v>
      </c>
      <c r="E16" s="5">
        <v>3</v>
      </c>
      <c r="F16" s="5">
        <v>4</v>
      </c>
      <c r="G16" s="5">
        <v>3</v>
      </c>
      <c r="H16" s="5">
        <v>1</v>
      </c>
      <c r="I16" s="30"/>
    </row>
    <row r="17" spans="1:9" ht="18" customHeight="1" x14ac:dyDescent="0.3">
      <c r="A17" s="15"/>
      <c r="B17" s="5" t="s">
        <v>16</v>
      </c>
      <c r="C17" s="4">
        <v>36</v>
      </c>
      <c r="D17" s="5">
        <v>1</v>
      </c>
      <c r="E17" s="5">
        <v>3</v>
      </c>
      <c r="F17" s="5">
        <v>4</v>
      </c>
      <c r="G17" s="5">
        <v>4</v>
      </c>
      <c r="H17" s="5">
        <v>2</v>
      </c>
      <c r="I17" s="30"/>
    </row>
    <row r="18" spans="1:9" ht="18" customHeight="1" x14ac:dyDescent="0.3">
      <c r="A18" s="15"/>
      <c r="B18" s="5" t="s">
        <v>17</v>
      </c>
      <c r="C18" s="4">
        <v>20</v>
      </c>
      <c r="D18" s="5">
        <v>1</v>
      </c>
      <c r="E18" s="5">
        <v>2</v>
      </c>
      <c r="F18" s="5">
        <v>2</v>
      </c>
      <c r="G18" s="5">
        <v>2</v>
      </c>
      <c r="H18" s="5">
        <v>1</v>
      </c>
      <c r="I18" s="30"/>
    </row>
    <row r="19" spans="1:9" ht="18" customHeight="1" x14ac:dyDescent="0.3">
      <c r="A19" s="15"/>
      <c r="B19" s="10" t="s">
        <v>21</v>
      </c>
      <c r="C19" s="4">
        <v>21</v>
      </c>
      <c r="D19" s="5">
        <v>1</v>
      </c>
      <c r="E19" s="5">
        <v>2</v>
      </c>
      <c r="F19" s="14">
        <v>2</v>
      </c>
      <c r="G19" s="5">
        <v>2</v>
      </c>
      <c r="H19" s="5">
        <v>1</v>
      </c>
      <c r="I19" s="30"/>
    </row>
    <row r="20" spans="1:9" ht="18" customHeight="1" x14ac:dyDescent="0.3">
      <c r="A20" s="15"/>
      <c r="B20" s="10" t="s">
        <v>18</v>
      </c>
      <c r="C20" s="4">
        <v>30</v>
      </c>
      <c r="D20" s="5">
        <v>1</v>
      </c>
      <c r="E20" s="14">
        <v>2</v>
      </c>
      <c r="F20" s="5">
        <v>4</v>
      </c>
      <c r="G20" s="5">
        <v>3</v>
      </c>
      <c r="H20" s="5">
        <v>1</v>
      </c>
      <c r="I20" s="30"/>
    </row>
    <row r="21" spans="1:9" ht="18" customHeight="1" x14ac:dyDescent="0.3">
      <c r="A21" s="15"/>
      <c r="B21" s="10" t="s">
        <v>19</v>
      </c>
      <c r="C21" s="4">
        <v>48</v>
      </c>
      <c r="D21" s="5">
        <v>1</v>
      </c>
      <c r="E21" s="5">
        <v>4</v>
      </c>
      <c r="F21" s="5">
        <v>6</v>
      </c>
      <c r="G21" s="5">
        <v>5</v>
      </c>
      <c r="H21" s="5">
        <v>2</v>
      </c>
      <c r="I21" s="30"/>
    </row>
    <row r="22" spans="1:9" ht="18" customHeight="1" x14ac:dyDescent="0.3">
      <c r="A22" s="15"/>
      <c r="B22" s="12" t="s">
        <v>29</v>
      </c>
      <c r="C22" s="4">
        <v>13</v>
      </c>
      <c r="D22" s="5">
        <v>1</v>
      </c>
      <c r="E22" s="5">
        <v>1</v>
      </c>
      <c r="F22" s="5">
        <v>2</v>
      </c>
      <c r="G22" s="5">
        <v>1</v>
      </c>
      <c r="H22" s="5">
        <v>1</v>
      </c>
      <c r="I22" s="30"/>
    </row>
    <row r="23" spans="1:9" ht="18" customHeight="1" x14ac:dyDescent="0.3">
      <c r="A23" s="15"/>
      <c r="B23" s="6" t="s">
        <v>20</v>
      </c>
      <c r="C23" s="6">
        <f t="shared" ref="C23:H23" si="0">SUM(C15:C22)</f>
        <v>250</v>
      </c>
      <c r="D23" s="7">
        <f t="shared" si="0"/>
        <v>10</v>
      </c>
      <c r="E23" s="7">
        <f t="shared" si="0"/>
        <v>22</v>
      </c>
      <c r="F23" s="7">
        <f t="shared" si="0"/>
        <v>36</v>
      </c>
      <c r="G23" s="7">
        <f t="shared" si="0"/>
        <v>25</v>
      </c>
      <c r="H23" s="7">
        <f t="shared" si="0"/>
        <v>11</v>
      </c>
      <c r="I23" s="30"/>
    </row>
    <row r="24" spans="1:9" ht="18" customHeight="1" x14ac:dyDescent="0.3">
      <c r="A24" s="15" t="s">
        <v>34</v>
      </c>
      <c r="B24" s="3" t="s">
        <v>22</v>
      </c>
      <c r="C24" s="4">
        <v>40</v>
      </c>
      <c r="D24" s="5">
        <v>1</v>
      </c>
      <c r="E24" s="5">
        <v>3</v>
      </c>
      <c r="F24" s="5">
        <v>5</v>
      </c>
      <c r="G24" s="5">
        <v>4</v>
      </c>
      <c r="H24" s="5">
        <v>2</v>
      </c>
      <c r="I24" s="30" t="s">
        <v>28</v>
      </c>
    </row>
    <row r="25" spans="1:9" ht="18" customHeight="1" x14ac:dyDescent="0.3">
      <c r="A25" s="15"/>
      <c r="B25" s="3" t="s">
        <v>23</v>
      </c>
      <c r="C25" s="4">
        <v>43</v>
      </c>
      <c r="D25" s="5">
        <v>1</v>
      </c>
      <c r="E25" s="5">
        <v>3</v>
      </c>
      <c r="F25" s="5">
        <v>5</v>
      </c>
      <c r="G25" s="5">
        <v>4</v>
      </c>
      <c r="H25" s="5">
        <v>2</v>
      </c>
      <c r="I25" s="30"/>
    </row>
    <row r="26" spans="1:9" ht="18" customHeight="1" x14ac:dyDescent="0.3">
      <c r="A26" s="15"/>
      <c r="B26" s="3" t="s">
        <v>24</v>
      </c>
      <c r="C26" s="4">
        <v>43</v>
      </c>
      <c r="D26" s="5">
        <v>1</v>
      </c>
      <c r="E26" s="5">
        <v>3</v>
      </c>
      <c r="F26" s="5">
        <v>5</v>
      </c>
      <c r="G26" s="5">
        <v>4</v>
      </c>
      <c r="H26" s="5">
        <v>2</v>
      </c>
      <c r="I26" s="30"/>
    </row>
    <row r="27" spans="1:9" ht="18" customHeight="1" x14ac:dyDescent="0.3">
      <c r="A27" s="15"/>
      <c r="B27" s="3" t="s">
        <v>25</v>
      </c>
      <c r="C27" s="4">
        <v>43</v>
      </c>
      <c r="D27" s="5">
        <v>1</v>
      </c>
      <c r="E27" s="5">
        <v>3</v>
      </c>
      <c r="F27" s="5">
        <v>5</v>
      </c>
      <c r="G27" s="5">
        <v>4</v>
      </c>
      <c r="H27" s="5">
        <v>2</v>
      </c>
      <c r="I27" s="30"/>
    </row>
    <row r="28" spans="1:9" ht="18" customHeight="1" x14ac:dyDescent="0.3">
      <c r="A28" s="15"/>
      <c r="B28" s="3" t="s">
        <v>14</v>
      </c>
      <c r="C28" s="4">
        <v>49</v>
      </c>
      <c r="D28" s="14">
        <v>3</v>
      </c>
      <c r="E28" s="5">
        <v>5</v>
      </c>
      <c r="F28" s="5">
        <v>12</v>
      </c>
      <c r="G28" s="5">
        <v>5</v>
      </c>
      <c r="H28" s="5">
        <v>2</v>
      </c>
      <c r="I28" s="30"/>
    </row>
    <row r="29" spans="1:9" ht="18" customHeight="1" x14ac:dyDescent="0.3">
      <c r="A29" s="15"/>
      <c r="B29" s="11" t="s">
        <v>19</v>
      </c>
      <c r="C29" s="4">
        <v>41</v>
      </c>
      <c r="D29" s="5">
        <v>1</v>
      </c>
      <c r="E29" s="5">
        <v>3</v>
      </c>
      <c r="F29" s="5">
        <v>5</v>
      </c>
      <c r="G29" s="5">
        <v>4</v>
      </c>
      <c r="H29" s="5">
        <v>2</v>
      </c>
      <c r="I29" s="30"/>
    </row>
    <row r="30" spans="1:9" ht="18" customHeight="1" x14ac:dyDescent="0.3">
      <c r="A30" s="15"/>
      <c r="B30" s="6" t="s">
        <v>20</v>
      </c>
      <c r="C30" s="7">
        <f>SUM(C24:C29)</f>
        <v>259</v>
      </c>
      <c r="D30" s="7">
        <f>SUM(D24:D29)</f>
        <v>8</v>
      </c>
      <c r="E30" s="7">
        <f>SUM(E24:E29)</f>
        <v>20</v>
      </c>
      <c r="F30" s="7">
        <f>SUM(F24:F29)</f>
        <v>37</v>
      </c>
      <c r="G30" s="7">
        <f>SUM(G24:G29)</f>
        <v>25</v>
      </c>
      <c r="H30" s="7">
        <v>12</v>
      </c>
      <c r="I30" s="30"/>
    </row>
    <row r="31" spans="1:9" ht="41.25" customHeight="1" x14ac:dyDescent="0.3">
      <c r="A31" s="1"/>
      <c r="B31" s="1" t="s">
        <v>26</v>
      </c>
      <c r="C31" s="8">
        <f>SUM(C23,C14,C30)</f>
        <v>816</v>
      </c>
      <c r="D31" s="2">
        <f>D23+D14+D30</f>
        <v>27</v>
      </c>
      <c r="E31" s="2">
        <f>SUM(E23,E14,E30)</f>
        <v>68</v>
      </c>
      <c r="F31" s="13">
        <f>SUM(F23,F14,F30)</f>
        <v>116</v>
      </c>
      <c r="G31" s="2">
        <f>SUM(G23,G14,G30)</f>
        <v>82</v>
      </c>
      <c r="H31" s="2">
        <f>SUM(H23,H14,H30)</f>
        <v>37</v>
      </c>
      <c r="I31" s="9" t="s">
        <v>30</v>
      </c>
    </row>
    <row r="33" spans="4:8" ht="18" customHeight="1" x14ac:dyDescent="0.3">
      <c r="D33" s="28" t="s">
        <v>36</v>
      </c>
      <c r="E33" s="28"/>
      <c r="F33" s="28"/>
      <c r="G33" s="28"/>
      <c r="H33" s="28"/>
    </row>
  </sheetData>
  <mergeCells count="15">
    <mergeCell ref="D33:H33"/>
    <mergeCell ref="I3:I5"/>
    <mergeCell ref="I6:I14"/>
    <mergeCell ref="I15:I23"/>
    <mergeCell ref="I24:I30"/>
    <mergeCell ref="H3:H4"/>
    <mergeCell ref="A24:A30"/>
    <mergeCell ref="B3:B5"/>
    <mergeCell ref="C3:C5"/>
    <mergeCell ref="G3:G4"/>
    <mergeCell ref="A1:I2"/>
    <mergeCell ref="D3:F3"/>
    <mergeCell ref="A3:A5"/>
    <mergeCell ref="A6:A14"/>
    <mergeCell ref="A15:A2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leijn</cp:lastModifiedBy>
  <cp:lastPrinted>2022-11-02T08:43:07Z</cp:lastPrinted>
  <dcterms:created xsi:type="dcterms:W3CDTF">2020-11-16T09:51:00Z</dcterms:created>
  <dcterms:modified xsi:type="dcterms:W3CDTF">2022-11-04T03:52:14Z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